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<sst xmlns="http://schemas.openxmlformats.org/spreadsheetml/2006/main" count="161" uniqueCount="97">
  <si>
    <t xml:space="preserve">The Scorned DKP </t>
  </si>
  <si>
    <t>used</t>
  </si>
  <si>
    <t>won</t>
  </si>
  <si>
    <t>share</t>
  </si>
  <si>
    <t>new DKP</t>
  </si>
  <si>
    <t>Adella</t>
  </si>
  <si>
    <t>hunter</t>
  </si>
  <si>
    <t>Aidelin</t>
  </si>
  <si>
    <t>priest</t>
  </si>
  <si>
    <t>Alizia</t>
  </si>
  <si>
    <t>Alkin</t>
  </si>
  <si>
    <t>warrior</t>
  </si>
  <si>
    <t>Amian</t>
  </si>
  <si>
    <t>Amsmoedan</t>
  </si>
  <si>
    <t>paladin</t>
  </si>
  <si>
    <t>Andrichrogue</t>
  </si>
  <si>
    <t>rogue</t>
  </si>
  <si>
    <t>Anomannas</t>
  </si>
  <si>
    <t>Areslongyard</t>
  </si>
  <si>
    <t>Aqsm</t>
  </si>
  <si>
    <t>mage</t>
  </si>
  <si>
    <t>Ashfall</t>
  </si>
  <si>
    <t>warlock</t>
  </si>
  <si>
    <t>Azaiel</t>
  </si>
  <si>
    <t>Bamboocha</t>
  </si>
  <si>
    <t>Bartek</t>
  </si>
  <si>
    <t>Bogsnifer</t>
  </si>
  <si>
    <t>Bristo</t>
  </si>
  <si>
    <t>Chacer</t>
  </si>
  <si>
    <t>Chrichu</t>
  </si>
  <si>
    <t>Daligor</t>
  </si>
  <si>
    <t>Danthor</t>
  </si>
  <si>
    <t>Daverius</t>
  </si>
  <si>
    <t>Darwin</t>
  </si>
  <si>
    <t>Darkdeseiver</t>
  </si>
  <si>
    <t>Dec</t>
  </si>
  <si>
    <t>Docdoogie</t>
  </si>
  <si>
    <t>Dracomar</t>
  </si>
  <si>
    <t>Dumbledore</t>
  </si>
  <si>
    <t>Ehlaia</t>
  </si>
  <si>
    <t>Elder</t>
  </si>
  <si>
    <t>Esther</t>
  </si>
  <si>
    <t>Falconi</t>
  </si>
  <si>
    <t>Fatalfury</t>
  </si>
  <si>
    <t>Felicia</t>
  </si>
  <si>
    <t>Fluaa</t>
  </si>
  <si>
    <t>Frez</t>
  </si>
  <si>
    <t>Garalf</t>
  </si>
  <si>
    <t>Gaunt</t>
  </si>
  <si>
    <t>Gedina</t>
  </si>
  <si>
    <t>Gronnsakk</t>
  </si>
  <si>
    <t>druid</t>
  </si>
  <si>
    <t>Hanis</t>
  </si>
  <si>
    <t>Hardic</t>
  </si>
  <si>
    <t>Hobnob/HB</t>
  </si>
  <si>
    <t>Illdan</t>
  </si>
  <si>
    <t>Janedoe</t>
  </si>
  <si>
    <t>Jedde</t>
  </si>
  <si>
    <t>Jozze</t>
  </si>
  <si>
    <t>Junksrus</t>
  </si>
  <si>
    <t>Kellmar</t>
  </si>
  <si>
    <t>Kuchinawa</t>
  </si>
  <si>
    <t>Legault</t>
  </si>
  <si>
    <t>Lohrion</t>
  </si>
  <si>
    <t>Mahy</t>
  </si>
  <si>
    <t>MacStaverman</t>
  </si>
  <si>
    <t>Martitka</t>
  </si>
  <si>
    <t>Melkinas</t>
  </si>
  <si>
    <t>MissTiger</t>
  </si>
  <si>
    <t>Modestus</t>
  </si>
  <si>
    <t>Oromé</t>
  </si>
  <si>
    <t>Orta</t>
  </si>
  <si>
    <t>Pinto</t>
  </si>
  <si>
    <t>Pren</t>
  </si>
  <si>
    <t>Radonir</t>
  </si>
  <si>
    <t>Rimma</t>
  </si>
  <si>
    <t>helm of wrath</t>
  </si>
  <si>
    <t>Rodent</t>
  </si>
  <si>
    <t>Rowgeh</t>
  </si>
  <si>
    <t>Rycuz</t>
  </si>
  <si>
    <t>Scape</t>
  </si>
  <si>
    <t>Scatur</t>
  </si>
  <si>
    <t>Sehlenia</t>
  </si>
  <si>
    <t>Shadowbum</t>
  </si>
  <si>
    <t>Shadowleaf</t>
  </si>
  <si>
    <t>Socra</t>
  </si>
  <si>
    <t>Swedelock</t>
  </si>
  <si>
    <t>Thalissa</t>
  </si>
  <si>
    <t>Thoradin</t>
  </si>
  <si>
    <t>Verlian</t>
  </si>
  <si>
    <t>stormrage cover</t>
  </si>
  <si>
    <t>Xtrem</t>
  </si>
  <si>
    <t>Zaratoth</t>
  </si>
  <si>
    <t>Zifer</t>
  </si>
  <si>
    <t>Zoron</t>
  </si>
  <si>
    <t>DKP to pool</t>
  </si>
  <si>
    <t>Pool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</si>
</sst>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#,##0"/>
    <numFmt numFmtId="167" formatCode="0.00"/>
    <numFmt numFmtId="168" formatCode="@"/>
  </numFmts>
  <fonts count="3">
    <font>
      <sz val="10"/>
      <name val="Arial"/>
      <family val="0"/>
    </font>
    <font>
      <sz val="9"/>
      <name val="Arial"/>
      <family val="0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workbookViewId="0" topLeftCell="A61">
      <selection activeCell="H85" sqref="H85"/>
    </sheetView>
  </sheetViews>
  <sheetFormatPr defaultColWidth="9.140625" defaultRowHeight="12.75"/>
  <cols>
    <col min="1" max="1" width="21.28125" style="1" customWidth="1"/>
    <col min="2" max="2" width="12.57421875" style="1" customWidth="1"/>
    <col min="3" max="3" width="9.57421875" style="0" customWidth="1"/>
    <col min="4" max="4" width="36.00390625" style="1" customWidth="1"/>
    <col min="5" max="5" width="9.57421875" style="1" customWidth="1"/>
    <col min="6" max="6" width="10.00390625" style="0" customWidth="1"/>
    <col min="7" max="7" width="9.8515625" style="0" customWidth="1"/>
  </cols>
  <sheetData>
    <row r="2" spans="1:7" ht="12.75">
      <c r="A2" s="2" t="s">
        <v>0</v>
      </c>
      <c r="B2" s="3">
        <v>38944</v>
      </c>
      <c r="C2" s="1" t="s">
        <v>1</v>
      </c>
      <c r="D2" s="4" t="s">
        <v>2</v>
      </c>
      <c r="E2" s="1" t="s">
        <v>3</v>
      </c>
      <c r="G2" s="1" t="s">
        <v>4</v>
      </c>
    </row>
    <row r="3" spans="1:8" ht="12.75">
      <c r="A3" s="1" t="s">
        <v>5</v>
      </c>
      <c r="B3" s="5">
        <v>350.96621621621625</v>
      </c>
      <c r="C3" s="1"/>
      <c r="E3" s="6"/>
      <c r="F3" s="5">
        <f>SUM(C83/E83)*E3</f>
        <v>0</v>
      </c>
      <c r="G3" s="5">
        <f aca="true" t="shared" si="0" ref="G3:G36">B3-C3+F3</f>
        <v>350.96621621621625</v>
      </c>
      <c r="H3" s="5" t="s">
        <v>6</v>
      </c>
    </row>
    <row r="4" spans="1:8" ht="12.75">
      <c r="A4" s="2" t="s">
        <v>7</v>
      </c>
      <c r="B4" s="5">
        <v>1065</v>
      </c>
      <c r="D4" s="4"/>
      <c r="E4" s="6"/>
      <c r="F4" s="5">
        <f>SUM(C83/E83)*E4</f>
        <v>0</v>
      </c>
      <c r="G4" s="5">
        <f t="shared" si="0"/>
        <v>1065</v>
      </c>
      <c r="H4" s="5" t="s">
        <v>8</v>
      </c>
    </row>
    <row r="5" spans="1:8" ht="12.75">
      <c r="A5" s="2" t="s">
        <v>9</v>
      </c>
      <c r="B5" s="5">
        <v>0</v>
      </c>
      <c r="D5" s="4"/>
      <c r="E5" s="6">
        <v>1</v>
      </c>
      <c r="F5" s="5">
        <f>SUM(C83/E83)*E5</f>
        <v>24.666666666666668</v>
      </c>
      <c r="G5" s="5">
        <f>B5-C5+F5</f>
        <v>24.666666666666668</v>
      </c>
      <c r="H5" s="5"/>
    </row>
    <row r="6" spans="1:8" ht="12.75">
      <c r="A6" s="2" t="s">
        <v>10</v>
      </c>
      <c r="B6" s="5">
        <v>430</v>
      </c>
      <c r="C6" s="1"/>
      <c r="D6" s="4"/>
      <c r="E6" s="6"/>
      <c r="F6" s="5">
        <f>SUM(C83/E83)*E6</f>
        <v>0</v>
      </c>
      <c r="G6" s="5">
        <f t="shared" si="0"/>
        <v>430</v>
      </c>
      <c r="H6" s="5" t="s">
        <v>11</v>
      </c>
    </row>
    <row r="7" spans="1:8" ht="12.75">
      <c r="A7" s="2" t="s">
        <v>12</v>
      </c>
      <c r="B7" s="5">
        <v>655.2039992788566</v>
      </c>
      <c r="C7" s="1"/>
      <c r="D7" s="4"/>
      <c r="E7" s="6">
        <v>1</v>
      </c>
      <c r="F7" s="5">
        <f>SUM(C83/E83)*E7</f>
        <v>24.666666666666668</v>
      </c>
      <c r="G7" s="5">
        <f t="shared" si="0"/>
        <v>679.8706659455232</v>
      </c>
      <c r="H7" s="5" t="s">
        <v>6</v>
      </c>
    </row>
    <row r="8" spans="1:8" ht="12.75">
      <c r="A8" s="2" t="s">
        <v>13</v>
      </c>
      <c r="B8" s="5">
        <v>1122</v>
      </c>
      <c r="D8" s="4"/>
      <c r="E8" s="6"/>
      <c r="F8" s="5">
        <f>SUM(C83/E83)*E8</f>
        <v>0</v>
      </c>
      <c r="G8" s="5">
        <f t="shared" si="0"/>
        <v>1122</v>
      </c>
      <c r="H8" s="5" t="s">
        <v>14</v>
      </c>
    </row>
    <row r="9" spans="1:8" ht="12.75">
      <c r="A9" s="1" t="s">
        <v>15</v>
      </c>
      <c r="B9" s="5">
        <v>233.2338745224801</v>
      </c>
      <c r="C9" s="1"/>
      <c r="E9" s="6"/>
      <c r="F9" s="5">
        <f>SUM(C83/E83)*E9</f>
        <v>0</v>
      </c>
      <c r="G9" s="5">
        <f t="shared" si="0"/>
        <v>233.2338745224801</v>
      </c>
      <c r="H9" s="5" t="s">
        <v>16</v>
      </c>
    </row>
    <row r="10" spans="1:8" ht="12.75">
      <c r="A10" s="2" t="s">
        <v>17</v>
      </c>
      <c r="B10" s="5">
        <v>190.11593432314456</v>
      </c>
      <c r="C10" s="1"/>
      <c r="D10" s="4"/>
      <c r="E10" s="6"/>
      <c r="F10" s="5">
        <f>SUM(C83/E83)*E10</f>
        <v>0</v>
      </c>
      <c r="G10" s="5">
        <f t="shared" si="0"/>
        <v>190.11593432314456</v>
      </c>
      <c r="H10" s="5" t="s">
        <v>11</v>
      </c>
    </row>
    <row r="11" spans="1:8" ht="12.75">
      <c r="A11" s="1" t="s">
        <v>18</v>
      </c>
      <c r="B11" s="5">
        <v>495.4537299064941</v>
      </c>
      <c r="C11" s="1"/>
      <c r="E11" s="6">
        <v>1</v>
      </c>
      <c r="F11" s="5">
        <f>SUM(C83/E83)*E11</f>
        <v>24.666666666666668</v>
      </c>
      <c r="G11" s="5">
        <f t="shared" si="0"/>
        <v>520.1203965731607</v>
      </c>
      <c r="H11" s="5" t="s">
        <v>11</v>
      </c>
    </row>
    <row r="12" spans="1:8" ht="12.75">
      <c r="A12" s="2" t="s">
        <v>19</v>
      </c>
      <c r="B12" s="5">
        <v>756.2039992788566</v>
      </c>
      <c r="C12" s="1"/>
      <c r="D12" s="4"/>
      <c r="E12" s="6">
        <v>1</v>
      </c>
      <c r="F12" s="5">
        <f>SUM(C83/E83)*E12</f>
        <v>24.666666666666668</v>
      </c>
      <c r="G12" s="5">
        <f t="shared" si="0"/>
        <v>780.8706659455232</v>
      </c>
      <c r="H12" s="5" t="s">
        <v>20</v>
      </c>
    </row>
    <row r="13" spans="1:8" ht="12.75">
      <c r="A13" s="2" t="s">
        <v>21</v>
      </c>
      <c r="B13" s="5">
        <v>335.2039992788566</v>
      </c>
      <c r="C13" s="1"/>
      <c r="D13" s="4"/>
      <c r="E13" s="6">
        <v>1</v>
      </c>
      <c r="F13" s="5">
        <f>SUM(C83/E83)*E13</f>
        <v>24.666666666666668</v>
      </c>
      <c r="G13" s="5">
        <f t="shared" si="0"/>
        <v>359.8706659455233</v>
      </c>
      <c r="H13" s="5" t="s">
        <v>22</v>
      </c>
    </row>
    <row r="14" spans="1:8" ht="12.75">
      <c r="A14" s="2" t="s">
        <v>23</v>
      </c>
      <c r="B14" s="5">
        <v>633.73387452248</v>
      </c>
      <c r="C14" s="1"/>
      <c r="D14" s="4"/>
      <c r="E14" s="6"/>
      <c r="F14" s="5">
        <f>SUM(C83/E83)*E14</f>
        <v>0</v>
      </c>
      <c r="G14" s="5">
        <f t="shared" si="0"/>
        <v>633.73387452248</v>
      </c>
      <c r="H14" s="5" t="s">
        <v>14</v>
      </c>
    </row>
    <row r="15" spans="1:8" ht="12.75">
      <c r="A15" s="2" t="s">
        <v>24</v>
      </c>
      <c r="B15" s="5">
        <v>316</v>
      </c>
      <c r="C15" s="1"/>
      <c r="D15" s="4"/>
      <c r="E15" s="6"/>
      <c r="F15" s="5">
        <f>SUM(C83/E83)*E15</f>
        <v>0</v>
      </c>
      <c r="G15" s="5">
        <f t="shared" si="0"/>
        <v>316</v>
      </c>
      <c r="H15" s="5" t="s">
        <v>14</v>
      </c>
    </row>
    <row r="16" spans="1:8" ht="12.75">
      <c r="A16" s="2" t="s">
        <v>25</v>
      </c>
      <c r="B16" s="5">
        <v>571.29784309265</v>
      </c>
      <c r="C16" s="1"/>
      <c r="E16" s="6">
        <v>1</v>
      </c>
      <c r="F16" s="5">
        <f>SUM(C83/E83)*E16</f>
        <v>24.666666666666668</v>
      </c>
      <c r="G16" s="5">
        <f t="shared" si="0"/>
        <v>595.9645097593167</v>
      </c>
      <c r="H16" s="5" t="s">
        <v>20</v>
      </c>
    </row>
    <row r="17" spans="1:8" ht="12.75">
      <c r="A17" s="2" t="s">
        <v>26</v>
      </c>
      <c r="B17" s="5">
        <v>673.6231442974693</v>
      </c>
      <c r="C17" s="1"/>
      <c r="D17" s="4"/>
      <c r="E17" s="6"/>
      <c r="F17" s="5">
        <f>SUM(C83/E83)*E17</f>
        <v>0</v>
      </c>
      <c r="G17" s="5">
        <f t="shared" si="0"/>
        <v>673.6231442974693</v>
      </c>
      <c r="H17" s="5" t="s">
        <v>6</v>
      </c>
    </row>
    <row r="18" spans="1:8" ht="12.75">
      <c r="A18" s="2" t="s">
        <v>27</v>
      </c>
      <c r="B18" s="5">
        <v>559.9248844092032</v>
      </c>
      <c r="C18" s="1"/>
      <c r="D18" s="4"/>
      <c r="E18" s="6"/>
      <c r="F18" s="5">
        <f>SUM(C83/E83)*E18</f>
        <v>0</v>
      </c>
      <c r="G18" s="5">
        <f t="shared" si="0"/>
        <v>559.9248844092032</v>
      </c>
      <c r="H18" s="5" t="s">
        <v>8</v>
      </c>
    </row>
    <row r="19" spans="1:8" ht="12.75">
      <c r="A19" s="2" t="s">
        <v>28</v>
      </c>
      <c r="B19" s="5">
        <v>221.38205980066445</v>
      </c>
      <c r="C19" s="1"/>
      <c r="D19" s="4"/>
      <c r="E19" s="6"/>
      <c r="F19" s="5">
        <f>SUM(C83/E83)*E19</f>
        <v>0</v>
      </c>
      <c r="G19" s="5">
        <f t="shared" si="0"/>
        <v>221.38205980066445</v>
      </c>
      <c r="H19" s="5" t="s">
        <v>16</v>
      </c>
    </row>
    <row r="20" spans="1:8" ht="12.75">
      <c r="A20" s="2" t="s">
        <v>29</v>
      </c>
      <c r="B20" s="5">
        <v>-200</v>
      </c>
      <c r="C20" s="1"/>
      <c r="D20" s="4"/>
      <c r="E20" s="6">
        <v>1</v>
      </c>
      <c r="F20" s="5">
        <f>SUM(C83/E83)*E20</f>
        <v>24.666666666666668</v>
      </c>
      <c r="G20" s="5">
        <f>B20-C20+F20</f>
        <v>-175.33333333333334</v>
      </c>
      <c r="H20" s="5"/>
    </row>
    <row r="21" spans="1:8" ht="12.75">
      <c r="A21" s="2" t="s">
        <v>30</v>
      </c>
      <c r="B21" s="5">
        <v>345.6615853658536</v>
      </c>
      <c r="C21" s="1"/>
      <c r="D21" s="7"/>
      <c r="E21" s="6"/>
      <c r="F21" s="5">
        <f>SUM(C83/E83)*E21</f>
        <v>0</v>
      </c>
      <c r="G21" s="5">
        <f t="shared" si="0"/>
        <v>345.6615853658536</v>
      </c>
      <c r="H21" s="5" t="s">
        <v>6</v>
      </c>
    </row>
    <row r="22" spans="1:8" ht="12.75">
      <c r="A22" s="2" t="s">
        <v>31</v>
      </c>
      <c r="B22" s="5">
        <v>482</v>
      </c>
      <c r="C22" s="1"/>
      <c r="D22" s="4"/>
      <c r="E22" s="6"/>
      <c r="F22" s="5">
        <f>SUM(C83/E83)*E22</f>
        <v>0</v>
      </c>
      <c r="G22" s="5">
        <f t="shared" si="0"/>
        <v>482</v>
      </c>
      <c r="H22" s="5" t="s">
        <v>14</v>
      </c>
    </row>
    <row r="23" spans="1:8" ht="12.75">
      <c r="A23" s="1" t="s">
        <v>32</v>
      </c>
      <c r="B23" s="5">
        <v>114</v>
      </c>
      <c r="C23" s="1"/>
      <c r="E23" s="6"/>
      <c r="F23" s="5">
        <f>SUM(C83/E83)*E23</f>
        <v>0</v>
      </c>
      <c r="G23" s="5">
        <f t="shared" si="0"/>
        <v>114</v>
      </c>
      <c r="H23" s="5" t="s">
        <v>16</v>
      </c>
    </row>
    <row r="24" spans="1:8" ht="12.75">
      <c r="A24" s="2" t="s">
        <v>33</v>
      </c>
      <c r="B24" s="5">
        <v>749.2039992788566</v>
      </c>
      <c r="C24" s="1"/>
      <c r="D24" s="4"/>
      <c r="E24" s="6">
        <v>1</v>
      </c>
      <c r="F24" s="5">
        <f>SUM(C83/E83)*E24</f>
        <v>24.666666666666668</v>
      </c>
      <c r="G24" s="5">
        <f t="shared" si="0"/>
        <v>773.8706659455232</v>
      </c>
      <c r="H24" s="5" t="s">
        <v>22</v>
      </c>
    </row>
    <row r="25" spans="1:8" ht="12.75">
      <c r="A25" s="1" t="s">
        <v>34</v>
      </c>
      <c r="B25" s="5">
        <v>283.74451500027885</v>
      </c>
      <c r="E25" s="6"/>
      <c r="F25" s="5">
        <f>SUM(C83/E83)*E25</f>
        <v>0</v>
      </c>
      <c r="G25" s="5">
        <f t="shared" si="0"/>
        <v>283.74451500027885</v>
      </c>
      <c r="H25" s="5" t="s">
        <v>16</v>
      </c>
    </row>
    <row r="26" spans="1:8" ht="12.75">
      <c r="A26" s="2" t="s">
        <v>35</v>
      </c>
      <c r="B26" s="5">
        <v>443.7039992788566</v>
      </c>
      <c r="D26" s="4"/>
      <c r="E26" s="6">
        <v>1</v>
      </c>
      <c r="F26" s="5">
        <f>SUM(C83/E83)*E26</f>
        <v>24.666666666666668</v>
      </c>
      <c r="G26" s="5">
        <f t="shared" si="0"/>
        <v>468.3706659455233</v>
      </c>
      <c r="H26" s="5" t="s">
        <v>6</v>
      </c>
    </row>
    <row r="27" spans="1:8" ht="12.75">
      <c r="A27" s="2" t="s">
        <v>36</v>
      </c>
      <c r="B27" s="5">
        <v>66.76470588235294</v>
      </c>
      <c r="D27" s="4"/>
      <c r="E27" s="6"/>
      <c r="F27" s="5">
        <f>SUM(C83/E83)*E27</f>
        <v>0</v>
      </c>
      <c r="G27" s="5">
        <f>B27-C27+F27</f>
        <v>66.76470588235294</v>
      </c>
      <c r="H27" s="5" t="s">
        <v>8</v>
      </c>
    </row>
    <row r="28" spans="1:8" ht="12.75">
      <c r="A28" s="2" t="s">
        <v>37</v>
      </c>
      <c r="B28" s="5">
        <v>1165</v>
      </c>
      <c r="D28" s="4"/>
      <c r="E28" s="6"/>
      <c r="F28" s="5">
        <f>SUM(C83/E83)*E28</f>
        <v>0</v>
      </c>
      <c r="G28" s="5">
        <f t="shared" si="0"/>
        <v>1165</v>
      </c>
      <c r="H28" s="5"/>
    </row>
    <row r="29" spans="1:8" ht="12.75">
      <c r="A29" s="2" t="s">
        <v>38</v>
      </c>
      <c r="B29" s="5">
        <v>2279.4556052994085</v>
      </c>
      <c r="D29" s="4"/>
      <c r="E29" s="6"/>
      <c r="F29" s="5">
        <f>SUM(C83/E83)*E29</f>
        <v>0</v>
      </c>
      <c r="G29" s="5">
        <f t="shared" si="0"/>
        <v>2279.4556052994085</v>
      </c>
      <c r="H29" s="5" t="s">
        <v>20</v>
      </c>
    </row>
    <row r="30" spans="1:8" ht="12.75">
      <c r="A30" s="2" t="s">
        <v>39</v>
      </c>
      <c r="B30" s="5">
        <v>745.3820598006645</v>
      </c>
      <c r="C30" s="1"/>
      <c r="D30" s="4"/>
      <c r="E30" s="6"/>
      <c r="F30" s="5">
        <f>SUM(C83/E83)*E30</f>
        <v>0</v>
      </c>
      <c r="G30" s="5">
        <f t="shared" si="0"/>
        <v>745.3820598006645</v>
      </c>
      <c r="H30" s="5" t="s">
        <v>16</v>
      </c>
    </row>
    <row r="31" spans="1:8" ht="12.75">
      <c r="A31" s="2" t="s">
        <v>40</v>
      </c>
      <c r="B31" s="5">
        <v>253.23092209856918</v>
      </c>
      <c r="C31" s="1"/>
      <c r="D31" s="4"/>
      <c r="E31" s="6"/>
      <c r="F31" s="5">
        <f>SUM(C83/E83)*E31</f>
        <v>0</v>
      </c>
      <c r="G31" s="5">
        <f>B31-C31+F31</f>
        <v>253.23092209856918</v>
      </c>
      <c r="H31" s="5"/>
    </row>
    <row r="32" spans="1:8" ht="12.75">
      <c r="A32" s="2" t="s">
        <v>41</v>
      </c>
      <c r="B32" s="5">
        <v>671.3476318774816</v>
      </c>
      <c r="C32" s="1"/>
      <c r="D32" s="4"/>
      <c r="E32" s="6"/>
      <c r="F32" s="5">
        <f>SUM(C83/E83)*E32</f>
        <v>0</v>
      </c>
      <c r="G32" s="5">
        <f t="shared" si="0"/>
        <v>671.3476318774816</v>
      </c>
      <c r="H32" s="5" t="s">
        <v>22</v>
      </c>
    </row>
    <row r="33" spans="1:8" s="1" customFormat="1" ht="12.75">
      <c r="A33" s="1" t="s">
        <v>42</v>
      </c>
      <c r="B33" s="5">
        <v>167.26470588235293</v>
      </c>
      <c r="E33" s="6"/>
      <c r="F33" s="5">
        <f>SUM(C83/E83)*E33</f>
        <v>0</v>
      </c>
      <c r="G33" s="5">
        <f t="shared" si="0"/>
        <v>167.26470588235293</v>
      </c>
      <c r="H33" s="5" t="s">
        <v>14</v>
      </c>
    </row>
    <row r="34" spans="1:8" ht="12.75">
      <c r="A34" s="2" t="s">
        <v>43</v>
      </c>
      <c r="B34" s="5">
        <v>459</v>
      </c>
      <c r="C34" s="1"/>
      <c r="D34" s="4"/>
      <c r="E34" s="6"/>
      <c r="F34" s="5">
        <f>SUM(C83/E83)*E34</f>
        <v>0</v>
      </c>
      <c r="G34" s="5">
        <f t="shared" si="0"/>
        <v>459</v>
      </c>
      <c r="H34" s="5" t="s">
        <v>22</v>
      </c>
    </row>
    <row r="35" spans="1:8" ht="12.75">
      <c r="A35" s="2" t="s">
        <v>44</v>
      </c>
      <c r="B35" s="5">
        <v>-209.42771084337355</v>
      </c>
      <c r="C35" s="1"/>
      <c r="D35" s="4"/>
      <c r="E35" s="6"/>
      <c r="F35" s="5">
        <f>SUM(C83/E83)*E35</f>
        <v>0</v>
      </c>
      <c r="G35" s="5">
        <f t="shared" si="0"/>
        <v>-209.42771084337355</v>
      </c>
      <c r="H35" s="5" t="s">
        <v>8</v>
      </c>
    </row>
    <row r="36" spans="1:8" ht="12.75">
      <c r="A36" s="1" t="s">
        <v>45</v>
      </c>
      <c r="B36" s="5">
        <v>221.38205980066445</v>
      </c>
      <c r="C36" s="1"/>
      <c r="E36" s="6"/>
      <c r="F36" s="5">
        <f>SUM(C83/E83)*E36</f>
        <v>0</v>
      </c>
      <c r="G36" s="5">
        <f t="shared" si="0"/>
        <v>221.38205980066445</v>
      </c>
      <c r="H36" s="5" t="s">
        <v>8</v>
      </c>
    </row>
    <row r="37" spans="1:8" ht="12.75">
      <c r="A37" s="1" t="s">
        <v>46</v>
      </c>
      <c r="B37" s="5">
        <v>-9.427710843373546</v>
      </c>
      <c r="C37" s="1"/>
      <c r="E37" s="6"/>
      <c r="F37" s="5">
        <f>SUM(C83/E83)*E37</f>
        <v>0</v>
      </c>
      <c r="G37" s="5">
        <f>B37-C37+F37</f>
        <v>-9.427710843373546</v>
      </c>
      <c r="H37" s="5" t="s">
        <v>20</v>
      </c>
    </row>
    <row r="38" spans="1:8" ht="12.75">
      <c r="A38" s="1" t="s">
        <v>47</v>
      </c>
      <c r="B38" s="5">
        <v>0</v>
      </c>
      <c r="E38" s="6"/>
      <c r="F38" s="5">
        <f>SUM(C83/E83)*E38</f>
        <v>0</v>
      </c>
      <c r="G38" s="5">
        <f aca="true" t="shared" si="1" ref="G38:G73">B38-C38+F38</f>
        <v>0</v>
      </c>
      <c r="H38" s="5" t="s">
        <v>22</v>
      </c>
    </row>
    <row r="39" spans="1:8" ht="12.75">
      <c r="A39" s="1" t="s">
        <v>48</v>
      </c>
      <c r="B39" s="5">
        <v>190.57228915662645</v>
      </c>
      <c r="E39" s="6"/>
      <c r="F39" s="5">
        <f>SUM(C83/E83)*E39</f>
        <v>0</v>
      </c>
      <c r="G39" s="5">
        <f>B39-C39+F39</f>
        <v>190.57228915662645</v>
      </c>
      <c r="H39" s="5" t="s">
        <v>14</v>
      </c>
    </row>
    <row r="40" spans="1:8" ht="12.75">
      <c r="A40" s="2" t="s">
        <v>49</v>
      </c>
      <c r="B40" s="5">
        <v>474.2583356682544</v>
      </c>
      <c r="D40" s="4"/>
      <c r="E40" s="6"/>
      <c r="F40" s="5">
        <f>SUM(C83/E83)*E40</f>
        <v>0</v>
      </c>
      <c r="G40" s="5">
        <f t="shared" si="1"/>
        <v>474.2583356682544</v>
      </c>
      <c r="H40" s="5" t="s">
        <v>8</v>
      </c>
    </row>
    <row r="41" spans="1:8" ht="12.75">
      <c r="A41" s="2" t="s">
        <v>50</v>
      </c>
      <c r="B41" s="5">
        <v>-200</v>
      </c>
      <c r="D41" s="4"/>
      <c r="E41" s="6"/>
      <c r="F41" s="5">
        <f>SUM(C83/E83)*E41</f>
        <v>0</v>
      </c>
      <c r="G41" s="5">
        <f t="shared" si="1"/>
        <v>-200</v>
      </c>
      <c r="H41" s="5" t="s">
        <v>51</v>
      </c>
    </row>
    <row r="42" spans="1:8" ht="12.75">
      <c r="A42" s="2" t="s">
        <v>52</v>
      </c>
      <c r="B42" s="5">
        <v>467.8468564217137</v>
      </c>
      <c r="C42" s="1"/>
      <c r="E42" s="6">
        <v>1</v>
      </c>
      <c r="F42" s="5">
        <f>SUM(C83/E83)*E42</f>
        <v>24.666666666666668</v>
      </c>
      <c r="G42" s="5">
        <f t="shared" si="1"/>
        <v>492.5135230883804</v>
      </c>
      <c r="H42" s="5" t="s">
        <v>11</v>
      </c>
    </row>
    <row r="43" spans="1:8" ht="12.75">
      <c r="A43" s="2" t="s">
        <v>53</v>
      </c>
      <c r="B43" s="5">
        <v>552.2039992788566</v>
      </c>
      <c r="C43" s="1"/>
      <c r="D43" s="4"/>
      <c r="E43" s="6">
        <v>1</v>
      </c>
      <c r="F43" s="5">
        <f>SUM(C83/E83)*E43</f>
        <v>24.666666666666668</v>
      </c>
      <c r="G43" s="5">
        <f t="shared" si="1"/>
        <v>576.8706659455232</v>
      </c>
      <c r="H43" s="5" t="s">
        <v>6</v>
      </c>
    </row>
    <row r="44" spans="1:8" ht="12.75">
      <c r="A44" s="2" t="s">
        <v>54</v>
      </c>
      <c r="B44" s="5">
        <v>1032.8871951219512</v>
      </c>
      <c r="C44" s="1"/>
      <c r="D44" s="4"/>
      <c r="E44" s="6"/>
      <c r="F44" s="5">
        <f>SUM(C83/E83)*E44</f>
        <v>0</v>
      </c>
      <c r="G44" s="5">
        <f t="shared" si="1"/>
        <v>1032.8871951219512</v>
      </c>
      <c r="H44" s="5" t="s">
        <v>8</v>
      </c>
    </row>
    <row r="45" spans="1:8" ht="12.75">
      <c r="A45" s="2" t="s">
        <v>55</v>
      </c>
      <c r="B45" s="5">
        <v>401.3032112551956</v>
      </c>
      <c r="C45" s="1"/>
      <c r="D45" s="4"/>
      <c r="E45" s="6">
        <v>1</v>
      </c>
      <c r="F45" s="5">
        <f>SUM(C83/E83)*E45</f>
        <v>24.666666666666668</v>
      </c>
      <c r="G45" s="5">
        <f t="shared" si="1"/>
        <v>425.9698779218623</v>
      </c>
      <c r="H45" s="5" t="s">
        <v>14</v>
      </c>
    </row>
    <row r="46" spans="1:8" ht="12.75">
      <c r="A46" s="2" t="s">
        <v>56</v>
      </c>
      <c r="B46" s="5">
        <v>531.9662162162163</v>
      </c>
      <c r="E46" s="6"/>
      <c r="F46" s="5">
        <f>SUM(C83/E83)*E46</f>
        <v>0</v>
      </c>
      <c r="G46" s="5">
        <f t="shared" si="1"/>
        <v>531.9662162162163</v>
      </c>
      <c r="H46" s="5" t="s">
        <v>20</v>
      </c>
    </row>
    <row r="47" spans="1:8" ht="12.75">
      <c r="A47" s="1" t="s">
        <v>57</v>
      </c>
      <c r="B47" s="5">
        <v>319.47012475637644</v>
      </c>
      <c r="E47" s="6">
        <v>1</v>
      </c>
      <c r="F47" s="5">
        <f>SUM(C83/E83)*E47</f>
        <v>24.666666666666668</v>
      </c>
      <c r="G47" s="5">
        <f t="shared" si="1"/>
        <v>344.1367914230431</v>
      </c>
      <c r="H47" s="5" t="s">
        <v>11</v>
      </c>
    </row>
    <row r="48" spans="1:8" ht="12.75">
      <c r="A48" s="1" t="s">
        <v>58</v>
      </c>
      <c r="B48" s="5">
        <v>213.07228915662645</v>
      </c>
      <c r="E48" s="6"/>
      <c r="F48" s="5">
        <f>SUM(C83/E83)*E48</f>
        <v>0</v>
      </c>
      <c r="G48" s="5">
        <f>B48-C48+F48</f>
        <v>213.07228915662645</v>
      </c>
      <c r="H48" s="5" t="s">
        <v>14</v>
      </c>
    </row>
    <row r="49" spans="1:8" ht="12.75">
      <c r="A49" s="1" t="s">
        <v>59</v>
      </c>
      <c r="B49" s="5">
        <v>232.96621621621622</v>
      </c>
      <c r="E49" s="6"/>
      <c r="F49" s="5">
        <f>SUM(C83/E83)*E49</f>
        <v>0</v>
      </c>
      <c r="G49" s="5">
        <f>B49-C49+F49</f>
        <v>232.96621621621622</v>
      </c>
      <c r="H49" s="5"/>
    </row>
    <row r="50" spans="1:8" ht="12.75">
      <c r="A50" s="2" t="s">
        <v>60</v>
      </c>
      <c r="B50" s="5">
        <v>1192.0210724495882</v>
      </c>
      <c r="C50" s="1"/>
      <c r="D50" s="4"/>
      <c r="E50" s="6">
        <v>1</v>
      </c>
      <c r="F50" s="5">
        <f>SUM(C83/E83)*E50</f>
        <v>24.666666666666668</v>
      </c>
      <c r="G50" s="5">
        <f t="shared" si="1"/>
        <v>1216.687739116255</v>
      </c>
      <c r="H50" s="5" t="s">
        <v>16</v>
      </c>
    </row>
    <row r="51" spans="1:8" ht="12.75">
      <c r="A51" s="2" t="s">
        <v>61</v>
      </c>
      <c r="B51" s="5">
        <v>1267.8032112551957</v>
      </c>
      <c r="C51" s="1"/>
      <c r="D51" s="4"/>
      <c r="E51" s="6">
        <v>1</v>
      </c>
      <c r="F51" s="5">
        <f>SUM(C83/E83)*E51</f>
        <v>24.666666666666668</v>
      </c>
      <c r="G51" s="5">
        <f t="shared" si="1"/>
        <v>1292.4698779218625</v>
      </c>
      <c r="H51" s="5" t="s">
        <v>16</v>
      </c>
    </row>
    <row r="52" spans="1:8" ht="12.75">
      <c r="A52" s="1" t="s">
        <v>62</v>
      </c>
      <c r="B52" s="5">
        <v>251.23387452248008</v>
      </c>
      <c r="C52" s="1"/>
      <c r="E52" s="6"/>
      <c r="F52" s="5">
        <f>SUM(C83/E83)*E52</f>
        <v>0</v>
      </c>
      <c r="G52" s="5">
        <f t="shared" si="1"/>
        <v>251.23387452248008</v>
      </c>
      <c r="H52" s="5" t="s">
        <v>16</v>
      </c>
    </row>
    <row r="53" spans="1:8" ht="12.75">
      <c r="A53" s="2" t="s">
        <v>63</v>
      </c>
      <c r="B53" s="5">
        <v>2935.203999278857</v>
      </c>
      <c r="C53" s="1"/>
      <c r="D53" s="4"/>
      <c r="E53" s="6">
        <v>1</v>
      </c>
      <c r="F53" s="5">
        <f>SUM(C83/E83)*E53</f>
        <v>24.666666666666668</v>
      </c>
      <c r="G53" s="5">
        <f t="shared" si="1"/>
        <v>2959.8706659455233</v>
      </c>
      <c r="H53" s="5" t="s">
        <v>20</v>
      </c>
    </row>
    <row r="54" spans="1:8" ht="12.75">
      <c r="A54" s="2" t="s">
        <v>64</v>
      </c>
      <c r="B54" s="5">
        <v>493.6452734629488</v>
      </c>
      <c r="C54" s="1"/>
      <c r="D54" s="4"/>
      <c r="E54" s="6"/>
      <c r="F54" s="5">
        <f>SUM(C83/E83)*E54</f>
        <v>0</v>
      </c>
      <c r="G54" s="5">
        <f t="shared" si="1"/>
        <v>493.6452734629488</v>
      </c>
      <c r="H54" s="5" t="s">
        <v>20</v>
      </c>
    </row>
    <row r="55" spans="1:8" ht="12.75">
      <c r="A55" s="2" t="s">
        <v>65</v>
      </c>
      <c r="B55" s="5">
        <v>410.11593432314453</v>
      </c>
      <c r="C55" s="1"/>
      <c r="D55" s="4"/>
      <c r="E55" s="6"/>
      <c r="F55" s="5">
        <f>SUM(C83/E83)*E55</f>
        <v>0</v>
      </c>
      <c r="G55" s="5">
        <f t="shared" si="1"/>
        <v>410.11593432314453</v>
      </c>
      <c r="H55" s="5" t="s">
        <v>6</v>
      </c>
    </row>
    <row r="56" spans="1:8" ht="12.75">
      <c r="A56" s="2" t="s">
        <v>66</v>
      </c>
      <c r="B56" s="5">
        <v>306.2791148696534</v>
      </c>
      <c r="C56" s="1"/>
      <c r="D56" s="4"/>
      <c r="E56" s="6">
        <v>1</v>
      </c>
      <c r="F56" s="5">
        <f>SUM(C83/E83)*E56</f>
        <v>24.666666666666668</v>
      </c>
      <c r="G56" s="5">
        <f>B56-C56+F56</f>
        <v>330.9457815363201</v>
      </c>
      <c r="H56" s="5" t="s">
        <v>8</v>
      </c>
    </row>
    <row r="57" spans="1:8" ht="12.75">
      <c r="A57" s="2" t="s">
        <v>67</v>
      </c>
      <c r="B57" s="5">
        <v>955.8571428571429</v>
      </c>
      <c r="D57" s="4"/>
      <c r="E57" s="6"/>
      <c r="F57" s="5">
        <f>SUM(C83/E83)*E57</f>
        <v>0</v>
      </c>
      <c r="G57" s="5">
        <f t="shared" si="1"/>
        <v>955.8571428571429</v>
      </c>
      <c r="H57" s="5"/>
    </row>
    <row r="58" spans="1:8" ht="12.75">
      <c r="A58" s="2" t="s">
        <v>68</v>
      </c>
      <c r="B58" s="5">
        <v>579</v>
      </c>
      <c r="D58" s="4"/>
      <c r="E58" s="6"/>
      <c r="F58" s="5">
        <f>SUM(C83/E83)*E58</f>
        <v>0</v>
      </c>
      <c r="G58" s="5">
        <f t="shared" si="1"/>
        <v>579</v>
      </c>
      <c r="H58" s="5" t="s">
        <v>6</v>
      </c>
    </row>
    <row r="59" spans="1:8" ht="12.75">
      <c r="A59" s="2" t="s">
        <v>69</v>
      </c>
      <c r="B59" s="5">
        <v>221.38205980066445</v>
      </c>
      <c r="D59" s="4"/>
      <c r="E59" s="6"/>
      <c r="F59" s="5">
        <f>SUM(C83/E83)*E59</f>
        <v>0</v>
      </c>
      <c r="G59" s="5">
        <f t="shared" si="1"/>
        <v>221.38205980066445</v>
      </c>
      <c r="H59" s="5" t="s">
        <v>14</v>
      </c>
    </row>
    <row r="60" spans="1:8" ht="12.75">
      <c r="A60" s="2" t="s">
        <v>70</v>
      </c>
      <c r="B60" s="5">
        <v>924.9256756756756</v>
      </c>
      <c r="C60" s="1"/>
      <c r="D60" s="4"/>
      <c r="E60" s="6">
        <v>1</v>
      </c>
      <c r="F60" s="5">
        <f>SUM(C83/E83)*E60</f>
        <v>24.666666666666668</v>
      </c>
      <c r="G60" s="5">
        <f t="shared" si="1"/>
        <v>949.5923423423422</v>
      </c>
      <c r="H60" s="5" t="s">
        <v>6</v>
      </c>
    </row>
    <row r="61" spans="1:8" ht="12.75">
      <c r="A61" s="2" t="s">
        <v>71</v>
      </c>
      <c r="B61" s="5">
        <v>20.264705882352942</v>
      </c>
      <c r="C61" s="1"/>
      <c r="D61" s="4"/>
      <c r="E61" s="6"/>
      <c r="F61" s="5">
        <f>SUM(C83/E83)*E61</f>
        <v>0</v>
      </c>
      <c r="G61" s="5">
        <f t="shared" si="1"/>
        <v>20.264705882352942</v>
      </c>
      <c r="H61" s="5" t="s">
        <v>20</v>
      </c>
    </row>
    <row r="62" spans="1:8" ht="12.75">
      <c r="A62" s="2" t="s">
        <v>72</v>
      </c>
      <c r="B62" s="5">
        <v>1018.7874767036707</v>
      </c>
      <c r="D62" s="4"/>
      <c r="E62" s="6"/>
      <c r="F62" s="5">
        <f>SUM(C83/E83)*E62</f>
        <v>0</v>
      </c>
      <c r="G62" s="5">
        <f t="shared" si="1"/>
        <v>1018.7874767036707</v>
      </c>
      <c r="H62" s="5" t="s">
        <v>6</v>
      </c>
    </row>
    <row r="63" spans="1:8" ht="12.75">
      <c r="A63" s="2" t="s">
        <v>73</v>
      </c>
      <c r="B63" s="5">
        <v>2377.203999278857</v>
      </c>
      <c r="D63" s="4"/>
      <c r="E63" s="6">
        <v>1</v>
      </c>
      <c r="F63" s="5">
        <f>SUM(C83/E83)*E63</f>
        <v>24.666666666666668</v>
      </c>
      <c r="G63" s="5">
        <f t="shared" si="1"/>
        <v>2401.8706659455233</v>
      </c>
      <c r="H63" s="5" t="s">
        <v>11</v>
      </c>
    </row>
    <row r="64" spans="1:8" ht="12.75">
      <c r="A64" s="2" t="s">
        <v>74</v>
      </c>
      <c r="B64" s="5">
        <v>829.8219394781922</v>
      </c>
      <c r="C64" s="1"/>
      <c r="D64" s="4"/>
      <c r="E64" s="6">
        <v>1</v>
      </c>
      <c r="F64" s="5">
        <f>SUM(C83/E83)*E64</f>
        <v>24.666666666666668</v>
      </c>
      <c r="G64" s="5">
        <f t="shared" si="1"/>
        <v>854.4886061448589</v>
      </c>
      <c r="H64" s="5" t="s">
        <v>51</v>
      </c>
    </row>
    <row r="65" spans="1:8" ht="12.75">
      <c r="A65" s="2" t="s">
        <v>75</v>
      </c>
      <c r="B65" s="5">
        <v>874.3573198783279</v>
      </c>
      <c r="C65">
        <v>600</v>
      </c>
      <c r="D65" s="4" t="s">
        <v>76</v>
      </c>
      <c r="E65" s="6">
        <v>1</v>
      </c>
      <c r="F65" s="5">
        <f>SUM(C83/E83)*E65</f>
        <v>24.666666666666668</v>
      </c>
      <c r="G65" s="5">
        <f t="shared" si="1"/>
        <v>299.02398654499456</v>
      </c>
      <c r="H65" s="5" t="s">
        <v>11</v>
      </c>
    </row>
    <row r="66" spans="1:8" ht="12.75">
      <c r="A66" s="2" t="s">
        <v>77</v>
      </c>
      <c r="B66" s="5">
        <v>580</v>
      </c>
      <c r="D66" s="4"/>
      <c r="E66" s="6"/>
      <c r="F66" s="5">
        <f>SUM(C83/E83)*E66</f>
        <v>0</v>
      </c>
      <c r="G66" s="5">
        <f t="shared" si="1"/>
        <v>580</v>
      </c>
      <c r="H66" s="5" t="s">
        <v>51</v>
      </c>
    </row>
    <row r="67" spans="1:8" ht="12.75">
      <c r="A67" s="2" t="s">
        <v>78</v>
      </c>
      <c r="B67" s="5">
        <v>1007.6603541123385</v>
      </c>
      <c r="C67" s="1"/>
      <c r="D67" s="4"/>
      <c r="E67" s="6">
        <v>1</v>
      </c>
      <c r="F67" s="5">
        <f>SUM(C83/E83)*E67</f>
        <v>24.666666666666668</v>
      </c>
      <c r="G67" s="5">
        <f t="shared" si="1"/>
        <v>1032.3270207790051</v>
      </c>
      <c r="H67" s="5" t="s">
        <v>16</v>
      </c>
    </row>
    <row r="68" spans="1:8" ht="12.75">
      <c r="A68" s="2" t="s">
        <v>79</v>
      </c>
      <c r="B68" s="5">
        <v>300.59101737962294</v>
      </c>
      <c r="C68" s="1"/>
      <c r="D68" s="4"/>
      <c r="E68" s="6"/>
      <c r="F68" s="5">
        <f>SUM(C83/E83)*E68</f>
        <v>0</v>
      </c>
      <c r="G68" s="5">
        <f t="shared" si="1"/>
        <v>300.59101737962294</v>
      </c>
      <c r="H68" s="5" t="s">
        <v>22</v>
      </c>
    </row>
    <row r="69" spans="1:8" ht="12.75">
      <c r="A69" s="2" t="s">
        <v>80</v>
      </c>
      <c r="B69" s="5">
        <v>620.2039992788566</v>
      </c>
      <c r="C69" s="1"/>
      <c r="D69" s="4"/>
      <c r="E69" s="6">
        <v>1</v>
      </c>
      <c r="F69" s="5">
        <f>SUM(C83/E83)*E69</f>
        <v>24.666666666666668</v>
      </c>
      <c r="G69" s="5">
        <f t="shared" si="1"/>
        <v>644.8706659455232</v>
      </c>
      <c r="H69" s="5" t="s">
        <v>11</v>
      </c>
    </row>
    <row r="70" spans="1:8" ht="12.75">
      <c r="A70" s="2" t="s">
        <v>81</v>
      </c>
      <c r="B70" s="5">
        <v>20.264705882352942</v>
      </c>
      <c r="C70" s="1"/>
      <c r="D70" s="4"/>
      <c r="E70" s="6"/>
      <c r="F70" s="5">
        <f>SUM(C83/E83)*E70</f>
        <v>0</v>
      </c>
      <c r="G70" s="5">
        <f>B70-C70+F70</f>
        <v>20.264705882352942</v>
      </c>
      <c r="H70" s="5"/>
    </row>
    <row r="71" spans="1:8" ht="12.75">
      <c r="A71" s="2" t="s">
        <v>82</v>
      </c>
      <c r="B71" s="5">
        <v>859.2039992788567</v>
      </c>
      <c r="D71" s="4"/>
      <c r="E71" s="6">
        <v>1</v>
      </c>
      <c r="F71" s="5">
        <f>SUM(C83/E83)*E71</f>
        <v>24.666666666666668</v>
      </c>
      <c r="G71" s="5">
        <f t="shared" si="1"/>
        <v>883.8706659455233</v>
      </c>
      <c r="H71" s="5" t="s">
        <v>22</v>
      </c>
    </row>
    <row r="72" spans="1:8" ht="12.75">
      <c r="A72" s="2" t="s">
        <v>83</v>
      </c>
      <c r="B72" s="5">
        <v>450.8476318774815</v>
      </c>
      <c r="C72" s="1"/>
      <c r="D72" s="4"/>
      <c r="E72" s="6"/>
      <c r="F72" s="5">
        <f>SUM(C83/E83)*E72</f>
        <v>0</v>
      </c>
      <c r="G72" s="5">
        <f t="shared" si="1"/>
        <v>450.8476318774815</v>
      </c>
      <c r="H72" s="5" t="s">
        <v>14</v>
      </c>
    </row>
    <row r="73" spans="1:8" ht="12.75">
      <c r="A73" s="2" t="s">
        <v>84</v>
      </c>
      <c r="B73" s="5">
        <v>605.2039992788566</v>
      </c>
      <c r="C73" s="1"/>
      <c r="D73" s="4"/>
      <c r="E73" s="6">
        <v>1</v>
      </c>
      <c r="F73" s="5">
        <f>SUM(C83/E83)*E73</f>
        <v>24.666666666666668</v>
      </c>
      <c r="G73" s="5">
        <f t="shared" si="1"/>
        <v>629.8706659455232</v>
      </c>
      <c r="H73" s="5" t="s">
        <v>51</v>
      </c>
    </row>
    <row r="74" spans="1:8" ht="12.75">
      <c r="A74" s="2" t="s">
        <v>85</v>
      </c>
      <c r="B74" s="5">
        <v>437.5337034777118</v>
      </c>
      <c r="C74" s="1"/>
      <c r="D74" s="4"/>
      <c r="E74" s="6">
        <v>1</v>
      </c>
      <c r="F74" s="5">
        <f>SUM(C83/E83)*E74</f>
        <v>24.666666666666668</v>
      </c>
      <c r="G74" s="5">
        <f aca="true" t="shared" si="2" ref="G74:G82">B74-C74+F74</f>
        <v>462.2003701443785</v>
      </c>
      <c r="H74" s="5" t="s">
        <v>16</v>
      </c>
    </row>
    <row r="75" spans="1:8" ht="12.75">
      <c r="A75" s="2" t="s">
        <v>86</v>
      </c>
      <c r="B75" s="5">
        <v>-400</v>
      </c>
      <c r="C75" s="1"/>
      <c r="D75" s="4"/>
      <c r="E75" s="6"/>
      <c r="F75" s="5">
        <f>SUM(C83/E83)*E75</f>
        <v>0</v>
      </c>
      <c r="G75" s="5">
        <f>B75-C75+F75</f>
        <v>-400</v>
      </c>
      <c r="H75" s="5"/>
    </row>
    <row r="76" spans="1:8" ht="12.75">
      <c r="A76" s="2" t="s">
        <v>87</v>
      </c>
      <c r="B76" s="5">
        <v>435.1603541123385</v>
      </c>
      <c r="C76" s="1"/>
      <c r="D76" s="4"/>
      <c r="E76" s="6"/>
      <c r="F76" s="5">
        <f>SUM(C83/E83)*E76</f>
        <v>0</v>
      </c>
      <c r="G76" s="5">
        <f t="shared" si="2"/>
        <v>435.1603541123385</v>
      </c>
      <c r="H76" s="5" t="s">
        <v>51</v>
      </c>
    </row>
    <row r="77" spans="1:8" ht="12.75">
      <c r="A77" s="2" t="s">
        <v>88</v>
      </c>
      <c r="B77" s="5">
        <v>370.5385053728427</v>
      </c>
      <c r="C77" s="1"/>
      <c r="D77" s="4"/>
      <c r="E77" s="6">
        <v>1</v>
      </c>
      <c r="F77" s="5">
        <f>SUM(C83/E83)*E77</f>
        <v>24.666666666666668</v>
      </c>
      <c r="G77" s="5">
        <f>B77-C77+F77</f>
        <v>395.20517203950936</v>
      </c>
      <c r="H77" s="5" t="s">
        <v>8</v>
      </c>
    </row>
    <row r="78" spans="1:8" ht="12.75">
      <c r="A78" s="2" t="s">
        <v>89</v>
      </c>
      <c r="B78" s="5">
        <v>278.5722891566264</v>
      </c>
      <c r="C78" s="1">
        <v>140</v>
      </c>
      <c r="D78" s="4" t="s">
        <v>90</v>
      </c>
      <c r="E78" s="6">
        <v>1</v>
      </c>
      <c r="F78" s="5">
        <f>SUM(C83/E83)*E78</f>
        <v>24.666666666666668</v>
      </c>
      <c r="G78" s="5">
        <f t="shared" si="2"/>
        <v>163.23895582329308</v>
      </c>
      <c r="H78" s="5" t="s">
        <v>51</v>
      </c>
    </row>
    <row r="79" spans="1:8" ht="12.75">
      <c r="A79" s="2" t="s">
        <v>91</v>
      </c>
      <c r="B79" s="5">
        <v>493</v>
      </c>
      <c r="C79" s="1"/>
      <c r="D79" s="4"/>
      <c r="E79" s="6"/>
      <c r="F79" s="5">
        <f>SUM(C83/E83)*E79</f>
        <v>0</v>
      </c>
      <c r="G79" s="5">
        <f t="shared" si="2"/>
        <v>493</v>
      </c>
      <c r="H79" s="5" t="s">
        <v>8</v>
      </c>
    </row>
    <row r="80" spans="1:8" ht="12.75">
      <c r="A80" s="2" t="s">
        <v>92</v>
      </c>
      <c r="B80" s="5">
        <v>92.15552563780908</v>
      </c>
      <c r="C80" s="1"/>
      <c r="D80" s="4"/>
      <c r="E80" s="6">
        <v>1</v>
      </c>
      <c r="F80" s="5">
        <f>SUM(C83/E83)*E80</f>
        <v>24.666666666666668</v>
      </c>
      <c r="G80" s="5">
        <f t="shared" si="2"/>
        <v>116.82219230447575</v>
      </c>
      <c r="H80" s="5" t="s">
        <v>11</v>
      </c>
    </row>
    <row r="81" spans="1:8" ht="12.75">
      <c r="A81" s="2" t="s">
        <v>93</v>
      </c>
      <c r="B81" s="5">
        <v>786.8324474344131</v>
      </c>
      <c r="C81" s="1"/>
      <c r="D81" s="4"/>
      <c r="E81" s="6">
        <v>1</v>
      </c>
      <c r="F81" s="5">
        <f>SUM(C83/E83)*E81</f>
        <v>24.666666666666668</v>
      </c>
      <c r="G81" s="5">
        <f t="shared" si="2"/>
        <v>811.4991141010797</v>
      </c>
      <c r="H81" s="5" t="s">
        <v>14</v>
      </c>
    </row>
    <row r="82" spans="1:8" ht="12.75">
      <c r="A82" s="2" t="s">
        <v>94</v>
      </c>
      <c r="B82" s="5">
        <v>444.16392959244547</v>
      </c>
      <c r="C82" s="1"/>
      <c r="E82" s="6"/>
      <c r="F82" s="5">
        <f>SUM(C83/E83)*E82</f>
        <v>0</v>
      </c>
      <c r="G82" s="5">
        <f t="shared" si="2"/>
        <v>444.16392959244547</v>
      </c>
      <c r="H82" s="5" t="s">
        <v>11</v>
      </c>
    </row>
    <row r="83" spans="3:6" ht="12.75">
      <c r="C83" s="1">
        <f>SUM(C3:C82)</f>
        <v>740</v>
      </c>
      <c r="E83" s="6">
        <f>SUM(E3:E82)</f>
        <v>30</v>
      </c>
      <c r="F83" s="5">
        <f>SUM(F3:F82)</f>
        <v>739.9999999999998</v>
      </c>
    </row>
    <row r="84" spans="2:3" ht="12.75">
      <c r="B84" s="1" t="s">
        <v>95</v>
      </c>
      <c r="C84" s="1">
        <v>0</v>
      </c>
    </row>
    <row r="85" spans="2:3" ht="12.75">
      <c r="B85" s="1" t="s">
        <v>96</v>
      </c>
      <c r="C85" s="1">
        <v>9849</v>
      </c>
    </row>
  </sheetData>
  <printOptions/>
  <pageMargins left="1.25" right="1.25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B. C. Michel</cp:lastModifiedBy>
  <cp:lastPrinted>2006-08-17T15:56:15Z</cp:lastPrinted>
  <dcterms:created xsi:type="dcterms:W3CDTF">2006-07-17T14:27:37Z</dcterms:created>
  <dcterms:modified xsi:type="dcterms:W3CDTF">2006-08-16T15:55:26Z</dcterms:modified>
  <cp:category/>
  <cp:version/>
  <cp:contentType/>
  <cp:contentStatus/>
  <cp:revision>1</cp:revision>
</cp:coreProperties>
</file>